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660" windowWidth="14160" windowHeight="4455" tabRatio="764" activeTab="0"/>
  </bookViews>
  <sheets>
    <sheet name="문화탐구학습2학년 " sheetId="1" r:id="rId1"/>
  </sheets>
  <definedNames>
    <definedName name="_xlnm.Print_Area" localSheetId="0">'문화탐구학습2학년 '!$A$2:$M$21</definedName>
  </definedNames>
  <calcPr fullCalcOnLoad="1"/>
</workbook>
</file>

<file path=xl/sharedStrings.xml><?xml version="1.0" encoding="utf-8"?>
<sst xmlns="http://schemas.openxmlformats.org/spreadsheetml/2006/main" count="24" uniqueCount="23">
  <si>
    <t>4. 정산내역</t>
  </si>
  <si>
    <t>수납
인원</t>
  </si>
  <si>
    <t>1인단가</t>
  </si>
  <si>
    <t>수입금액</t>
  </si>
  <si>
    <t>환불액</t>
  </si>
  <si>
    <t>지급명세서</t>
  </si>
  <si>
    <t>잔액</t>
  </si>
  <si>
    <t>Χ</t>
  </si>
  <si>
    <t>총    계</t>
  </si>
  <si>
    <t>(교사차량비)</t>
  </si>
  <si>
    <t>교사차량비</t>
  </si>
  <si>
    <t>3. 행사장소 :  강원도 속초</t>
  </si>
  <si>
    <t>X</t>
  </si>
  <si>
    <t>※ 지원내역 (숙박비, 입장료)</t>
  </si>
  <si>
    <t>2. 행사기간 : 2014. 4. 16 - 2014. 4. 18. (2박3일)</t>
  </si>
  <si>
    <t>차량비 (49,560*265)</t>
  </si>
  <si>
    <t>숙박비 
(55,000*257명)</t>
  </si>
  <si>
    <t>입장료
(10,300원*257명)</t>
  </si>
  <si>
    <t>차상위 계층 (65,300 * 8명=  522,400원) 
2-1 이**   2-2 장**  2-2 김**  2-2 김**  2-3 이**  2-6 김**  2-7 김**  2-8 박**</t>
  </si>
  <si>
    <r>
      <t xml:space="preserve">※ 잔액내역 ( </t>
    </r>
    <r>
      <rPr>
        <b/>
        <sz val="11"/>
        <rFont val="돋움"/>
        <family val="3"/>
      </rPr>
      <t>1,097,100)</t>
    </r>
  </si>
  <si>
    <t>1인당 반환금액 : 4,140원* 265명 = 1,097,100원</t>
  </si>
  <si>
    <t>2014학년도 2학년 수학여행 정산내역</t>
  </si>
  <si>
    <t>1. 행사명 : 2014학년도 2학년 수학여행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</si>
</sst>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일&quot;"/>
    <numFmt numFmtId="177" formatCode="\(\ &quot;₩&quot;\ #,##0\ \)"/>
    <numFmt numFmtId="178" formatCode="[$-412]yyyy&quot;년&quot;\ m&quot;월&quot;\ d&quot;일&quot;\ dddd"/>
    <numFmt numFmtId="179" formatCode="&quot;₩&quot;#,##0_);\(&quot;₩&quot;#,##0\)"/>
    <numFmt numFmtId="180" formatCode="&quot;₩&quot;\ #,##0"/>
    <numFmt numFmtId="181" formatCode="\'&quot;₩&quot;\'\ #,##0"/>
    <numFmt numFmtId="182" formatCode="&quot;( \&quot;\ #,##0\ \)"/>
    <numFmt numFmtId="183" formatCode="#,##0\ \)"/>
    <numFmt numFmtId="184" formatCode="mm&quot;월&quot;\ dd&quot;일&quot;"/>
    <numFmt numFmtId="185" formatCode="#,##0&quot;명&quot;"/>
    <numFmt numFmtId="186" formatCode="#,##0_);[Red]\(#,##0\)"/>
    <numFmt numFmtId="187" formatCode="#,##0_ "/>
    <numFmt numFmtId="188" formatCode="#,##0\ \)\ \ "/>
    <numFmt numFmtId="189" formatCode="#,##0\ &quot;원&quot;"/>
    <numFmt numFmtId="190" formatCode="0\ &quot;명&quot;"/>
    <numFmt numFmtId="191" formatCode="_-* #,##0_-;\-* #,##0_-;_-* &quot;-&quot;??_-;_-@_-"/>
    <numFmt numFmtId="192" formatCode="&quot;1인반환금 :&quot;\ #,##0\ &quot;원&quot;"/>
    <numFmt numFmtId="193" formatCode="&quot;불우이웃 :&quot;\ #,##0\ &quot;원&quot;"/>
    <numFmt numFmtId="194" formatCode="0_ "/>
    <numFmt numFmtId="195" formatCode="0\ &quot;건&quot;"/>
    <numFmt numFmtId="196" formatCode="000\-000"/>
  </numFmts>
  <fonts count="43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name val="돋움"/>
      <family val="3"/>
    </font>
    <font>
      <sz val="12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 vertical="center"/>
      <protection/>
    </xf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NumberFormat="1" applyAlignment="1">
      <alignment vertical="center" shrinkToFit="1"/>
    </xf>
    <xf numFmtId="41" fontId="0" fillId="0" borderId="0" xfId="48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41" fontId="4" fillId="0" borderId="0" xfId="48" applyFont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1" fontId="2" fillId="0" borderId="11" xfId="48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41" fontId="2" fillId="0" borderId="12" xfId="0" applyNumberFormat="1" applyFont="1" applyBorder="1" applyAlignment="1">
      <alignment horizontal="center" vertical="center" shrinkToFit="1"/>
    </xf>
    <xf numFmtId="41" fontId="2" fillId="0" borderId="12" xfId="48" applyFont="1" applyBorder="1" applyAlignment="1">
      <alignment horizontal="center" vertical="center" shrinkToFit="1"/>
    </xf>
    <xf numFmtId="41" fontId="2" fillId="0" borderId="10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41" fontId="2" fillId="0" borderId="14" xfId="48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41" fontId="2" fillId="0" borderId="0" xfId="48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wrapText="1" shrinkToFit="1"/>
    </xf>
    <xf numFmtId="41" fontId="2" fillId="0" borderId="16" xfId="0" applyNumberFormat="1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1" fontId="0" fillId="0" borderId="0" xfId="48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horizontal="center" vertical="center" shrinkToFit="1"/>
    </xf>
    <xf numFmtId="41" fontId="0" fillId="0" borderId="0" xfId="48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1" fontId="2" fillId="0" borderId="18" xfId="48" applyFont="1" applyBorder="1" applyAlignment="1">
      <alignment horizontal="center" vertical="center" shrinkToFit="1"/>
    </xf>
    <xf numFmtId="41" fontId="2" fillId="0" borderId="15" xfId="48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41" fontId="2" fillId="0" borderId="20" xfId="48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41" fontId="2" fillId="0" borderId="22" xfId="48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41" fontId="2" fillId="0" borderId="24" xfId="48" applyFont="1" applyBorder="1" applyAlignment="1">
      <alignment horizontal="center" vertical="center" shrinkToFit="1"/>
    </xf>
    <xf numFmtId="41" fontId="2" fillId="0" borderId="0" xfId="0" applyNumberFormat="1" applyFont="1" applyAlignment="1">
      <alignment horizontal="center" vertical="center" shrinkToFit="1"/>
    </xf>
    <xf numFmtId="0" fontId="0" fillId="0" borderId="0" xfId="0" applyAlignment="1" quotePrefix="1">
      <alignment horizontal="left" vertical="center"/>
    </xf>
    <xf numFmtId="41" fontId="2" fillId="0" borderId="14" xfId="48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0" fillId="0" borderId="15" xfId="0" applyBorder="1" applyAlignment="1">
      <alignment horizontal="center" vertical="top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1" fontId="2" fillId="0" borderId="16" xfId="48" applyFont="1" applyBorder="1" applyAlignment="1">
      <alignment horizontal="center" vertical="center" shrinkToFit="1"/>
    </xf>
    <xf numFmtId="41" fontId="2" fillId="0" borderId="26" xfId="48" applyFont="1" applyBorder="1" applyAlignment="1">
      <alignment horizontal="center" vertical="center" shrinkToFit="1"/>
    </xf>
    <xf numFmtId="41" fontId="2" fillId="0" borderId="27" xfId="48" applyFont="1" applyBorder="1" applyAlignment="1">
      <alignment horizontal="center" vertical="center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"/>
  <sheetViews>
    <sheetView tabSelected="1" zoomScalePageLayoutView="0" workbookViewId="0" topLeftCell="A1">
      <selection activeCell="J10" sqref="J10"/>
    </sheetView>
  </sheetViews>
  <sheetFormatPr defaultColWidth="8.77734375" defaultRowHeight="19.5" customHeight="1"/>
  <cols>
    <col min="1" max="1" width="4.77734375" style="1" customWidth="1"/>
    <col min="2" max="2" width="6.4453125" style="1" bestFit="1" customWidth="1"/>
    <col min="3" max="3" width="2.3359375" style="1" customWidth="1"/>
    <col min="4" max="4" width="3.3359375" style="31" bestFit="1" customWidth="1"/>
    <col min="5" max="5" width="10.3359375" style="1" customWidth="1"/>
    <col min="6" max="6" width="4.3359375" style="32" customWidth="1"/>
    <col min="7" max="7" width="2.3359375" style="1" customWidth="1"/>
    <col min="8" max="8" width="2.6640625" style="31" bestFit="1" customWidth="1"/>
    <col min="9" max="9" width="2.3359375" style="1" customWidth="1"/>
    <col min="10" max="10" width="4.88671875" style="32" customWidth="1"/>
    <col min="11" max="11" width="14.77734375" style="12" customWidth="1"/>
    <col min="12" max="12" width="10.5546875" style="32" customWidth="1"/>
    <col min="13" max="13" width="10.21484375" style="1" customWidth="1"/>
    <col min="14" max="14" width="8.77734375" style="1" customWidth="1"/>
    <col min="15" max="16384" width="8.77734375" style="1" customWidth="1"/>
  </cols>
  <sheetData>
    <row r="2" spans="1:13" s="2" customFormat="1" ht="34.5" customHeight="1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4:12" s="2" customFormat="1" ht="24.75" customHeight="1">
      <c r="D3" s="3"/>
      <c r="F3" s="4"/>
      <c r="H3" s="3"/>
      <c r="J3" s="4"/>
      <c r="K3" s="5"/>
      <c r="L3" s="4"/>
    </row>
    <row r="4" s="6" customFormat="1" ht="24.75" customHeight="1">
      <c r="A4" s="6" t="s">
        <v>22</v>
      </c>
    </row>
    <row r="5" s="6" customFormat="1" ht="24.75" customHeight="1">
      <c r="A5" s="6" t="s">
        <v>14</v>
      </c>
    </row>
    <row r="6" s="6" customFormat="1" ht="24.75" customHeight="1">
      <c r="A6" s="6" t="s">
        <v>11</v>
      </c>
    </row>
    <row r="7" spans="1:12" s="6" customFormat="1" ht="24.75" customHeight="1">
      <c r="A7" s="6" t="s">
        <v>0</v>
      </c>
      <c r="D7" s="7"/>
      <c r="F7" s="8"/>
      <c r="H7" s="7"/>
      <c r="J7" s="8"/>
      <c r="L7" s="8"/>
    </row>
    <row r="8" spans="1:13" s="12" customFormat="1" ht="38.25" customHeight="1">
      <c r="A8" s="9" t="s">
        <v>1</v>
      </c>
      <c r="B8" s="52" t="s">
        <v>2</v>
      </c>
      <c r="C8" s="52"/>
      <c r="D8" s="52"/>
      <c r="E8" s="10" t="s">
        <v>3</v>
      </c>
      <c r="F8" s="53" t="s">
        <v>4</v>
      </c>
      <c r="G8" s="54"/>
      <c r="H8" s="54"/>
      <c r="I8" s="54"/>
      <c r="J8" s="54"/>
      <c r="K8" s="52" t="s">
        <v>5</v>
      </c>
      <c r="L8" s="52"/>
      <c r="M8" s="10" t="s">
        <v>6</v>
      </c>
    </row>
    <row r="9" spans="1:13" s="12" customFormat="1" ht="30" customHeight="1">
      <c r="A9" s="10">
        <v>265</v>
      </c>
      <c r="B9" s="13">
        <v>119000</v>
      </c>
      <c r="C9" s="11" t="s">
        <v>7</v>
      </c>
      <c r="D9" s="14">
        <v>257</v>
      </c>
      <c r="E9" s="15">
        <f>B9*D9</f>
        <v>30583000</v>
      </c>
      <c r="F9" s="16"/>
      <c r="G9" s="11"/>
      <c r="H9" s="14"/>
      <c r="I9" s="11"/>
      <c r="J9" s="35"/>
      <c r="K9" s="37" t="s">
        <v>15</v>
      </c>
      <c r="L9" s="38">
        <v>13133400</v>
      </c>
      <c r="M9" s="17">
        <f>E14-F14-K14</f>
        <v>1097100</v>
      </c>
    </row>
    <row r="10" spans="1:14" s="12" customFormat="1" ht="30" customHeight="1">
      <c r="A10" s="18"/>
      <c r="B10" s="19">
        <v>53700</v>
      </c>
      <c r="C10" s="20" t="s">
        <v>12</v>
      </c>
      <c r="D10" s="21">
        <v>8</v>
      </c>
      <c r="E10" s="19">
        <f>B10*D10</f>
        <v>429600</v>
      </c>
      <c r="F10" s="19"/>
      <c r="G10" s="20"/>
      <c r="H10" s="22"/>
      <c r="I10" s="20"/>
      <c r="J10" s="36"/>
      <c r="K10" s="39" t="s">
        <v>10</v>
      </c>
      <c r="L10" s="40">
        <v>546600</v>
      </c>
      <c r="M10" s="18"/>
      <c r="N10" s="44"/>
    </row>
    <row r="11" spans="1:13" s="12" customFormat="1" ht="30" customHeight="1">
      <c r="A11" s="18"/>
      <c r="B11" s="19">
        <v>546600</v>
      </c>
      <c r="C11" s="20" t="s">
        <v>12</v>
      </c>
      <c r="D11" s="21">
        <v>1</v>
      </c>
      <c r="E11" s="19">
        <f>B11*D11</f>
        <v>546600</v>
      </c>
      <c r="F11" s="19"/>
      <c r="G11" s="20"/>
      <c r="H11" s="22"/>
      <c r="I11" s="20"/>
      <c r="J11" s="23"/>
      <c r="K11" s="41" t="s">
        <v>16</v>
      </c>
      <c r="L11" s="40">
        <v>14135000</v>
      </c>
      <c r="M11" s="18"/>
    </row>
    <row r="12" spans="1:13" s="12" customFormat="1" ht="30" customHeight="1">
      <c r="A12" s="18"/>
      <c r="B12" s="19"/>
      <c r="C12" s="20"/>
      <c r="D12" s="21"/>
      <c r="E12" s="19">
        <f>B12*D12</f>
        <v>0</v>
      </c>
      <c r="F12" s="19"/>
      <c r="G12" s="20"/>
      <c r="H12" s="22"/>
      <c r="I12" s="20"/>
      <c r="J12" s="23"/>
      <c r="K12" s="41" t="s">
        <v>17</v>
      </c>
      <c r="L12" s="40">
        <v>2647100</v>
      </c>
      <c r="M12" s="24"/>
    </row>
    <row r="13" spans="1:13" s="12" customFormat="1" ht="30" customHeight="1">
      <c r="A13" s="18"/>
      <c r="B13" s="46" t="s">
        <v>9</v>
      </c>
      <c r="C13" s="47"/>
      <c r="D13" s="48"/>
      <c r="E13" s="19"/>
      <c r="F13" s="19"/>
      <c r="G13" s="20"/>
      <c r="H13" s="22"/>
      <c r="I13" s="20"/>
      <c r="J13" s="23"/>
      <c r="K13" s="42"/>
      <c r="L13" s="43"/>
      <c r="M13" s="24"/>
    </row>
    <row r="14" spans="1:13" s="12" customFormat="1" ht="30" customHeight="1">
      <c r="A14" s="52" t="s">
        <v>8</v>
      </c>
      <c r="B14" s="52"/>
      <c r="C14" s="52"/>
      <c r="D14" s="52"/>
      <c r="E14" s="25">
        <f>SUM(E9:E13)</f>
        <v>31559200</v>
      </c>
      <c r="F14" s="55">
        <f>SUM(J9:J13)</f>
        <v>0</v>
      </c>
      <c r="G14" s="56"/>
      <c r="H14" s="56"/>
      <c r="I14" s="56"/>
      <c r="J14" s="56"/>
      <c r="K14" s="55">
        <f>SUM(L9:L13)</f>
        <v>30462100</v>
      </c>
      <c r="L14" s="57"/>
      <c r="M14" s="26"/>
    </row>
    <row r="15" spans="4:12" s="27" customFormat="1" ht="25.5" customHeight="1">
      <c r="D15" s="28"/>
      <c r="F15" s="29"/>
      <c r="H15" s="28"/>
      <c r="J15" s="29"/>
      <c r="K15" s="30"/>
      <c r="L15" s="29"/>
    </row>
    <row r="16" spans="2:12" s="27" customFormat="1" ht="24.75" customHeight="1">
      <c r="B16" s="49" t="s">
        <v>13</v>
      </c>
      <c r="C16" s="49"/>
      <c r="D16" s="49"/>
      <c r="E16" s="49"/>
      <c r="F16" s="49"/>
      <c r="G16" s="49"/>
      <c r="H16" s="49"/>
      <c r="I16" s="49"/>
      <c r="J16" s="49"/>
      <c r="K16" s="49"/>
      <c r="L16" s="29"/>
    </row>
    <row r="17" spans="2:13" s="27" customFormat="1" ht="47.25" customHeight="1">
      <c r="B17" s="50" t="s">
        <v>18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2:12" s="27" customFormat="1" ht="16.5" customHeight="1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29"/>
    </row>
    <row r="19" spans="4:12" s="27" customFormat="1" ht="9.75" customHeight="1">
      <c r="D19" s="28"/>
      <c r="F19" s="29"/>
      <c r="H19" s="28"/>
      <c r="J19" s="29"/>
      <c r="K19" s="30"/>
      <c r="L19" s="29"/>
    </row>
    <row r="20" spans="2:12" s="27" customFormat="1" ht="32.25" customHeight="1">
      <c r="B20" s="27" t="s">
        <v>19</v>
      </c>
      <c r="D20" s="28"/>
      <c r="F20" s="29"/>
      <c r="H20" s="28"/>
      <c r="J20" s="29"/>
      <c r="K20" s="30"/>
      <c r="L20" s="29"/>
    </row>
    <row r="21" spans="2:12" s="27" customFormat="1" ht="34.5" customHeight="1">
      <c r="B21" s="45" t="s">
        <v>20</v>
      </c>
      <c r="C21" s="45"/>
      <c r="D21" s="45"/>
      <c r="E21" s="45"/>
      <c r="F21" s="45"/>
      <c r="G21" s="45"/>
      <c r="H21" s="45"/>
      <c r="I21" s="45"/>
      <c r="J21" s="45"/>
      <c r="K21" s="45"/>
      <c r="L21" s="29"/>
    </row>
    <row r="22" ht="15" customHeight="1"/>
    <row r="23" ht="16.5" customHeight="1"/>
    <row r="24" ht="13.5" customHeight="1"/>
  </sheetData>
  <sheetProtection/>
  <mergeCells count="11">
    <mergeCell ref="K14:L14"/>
    <mergeCell ref="B21:K21"/>
    <mergeCell ref="B13:D13"/>
    <mergeCell ref="B16:K16"/>
    <mergeCell ref="B17:M17"/>
    <mergeCell ref="A2:M2"/>
    <mergeCell ref="B8:D8"/>
    <mergeCell ref="F8:J8"/>
    <mergeCell ref="K8:L8"/>
    <mergeCell ref="A14:D14"/>
    <mergeCell ref="F14:J14"/>
  </mergeCells>
  <printOptions horizontalCentered="1"/>
  <pageMargins left="0.24" right="0.26" top="1.0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이혜진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이혜진</dc:creator>
  <cp:keywords/>
  <dc:description/>
  <cp:lastModifiedBy>user</cp:lastModifiedBy>
  <cp:lastPrinted>2014-04-21T08:37:52Z</cp:lastPrinted>
  <dcterms:created xsi:type="dcterms:W3CDTF">2007-11-19T00:16:13Z</dcterms:created>
  <dcterms:modified xsi:type="dcterms:W3CDTF">2014-05-14T07:33:53Z</dcterms:modified>
  <cp:category/>
  <cp:version/>
  <cp:contentType/>
  <cp:contentStatus/>
</cp:coreProperties>
</file>